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Ignas Simonaitis\Desktop\"/>
    </mc:Choice>
  </mc:AlternateContent>
  <xr:revisionPtr revIDLastSave="0" documentId="8_{0CEF3288-ACD5-4F51-8D65-7554A66A93A2}" xr6:coauthVersionLast="45" xr6:coauthVersionMax="45" xr10:uidLastSave="{00000000-0000-0000-0000-000000000000}"/>
  <bookViews>
    <workbookView xWindow="-120" yWindow="-120" windowWidth="29040" windowHeight="15840" xr2:uid="{00000000-000D-0000-FFFF-FFFF00000000}"/>
  </bookViews>
  <sheets>
    <sheet name="Lapas1" sheetId="1" r:id="rId1"/>
  </sheets>
  <definedNames>
    <definedName name="_xlnm.Print_Area" localSheetId="0">Lapas1!$A$1:$K$18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 r="I12" i="1"/>
  <c r="I14" i="1" s="1"/>
  <c r="G13" i="1" l="1"/>
  <c r="G14" i="1" s="1"/>
</calcChain>
</file>

<file path=xl/sharedStrings.xml><?xml version="1.0" encoding="utf-8"?>
<sst xmlns="http://schemas.openxmlformats.org/spreadsheetml/2006/main" count="35" uniqueCount="34">
  <si>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</si>
  <si>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</si>
  <si>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</si>
  <si>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</si>
  <si>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</si>
  <si>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</si>
  <si>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</si>
  <si>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</si>
  <si>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</si>
  <si>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</si>
  <si>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</si>
  <si>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</si>
  <si>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</si>
  <si>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</si>
  <si>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</si>
  <si>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</si>
  <si>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</si>
  <si>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</si>
  <si>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1.</t>
  </si>
  <si>
    <t>Kaišiadorių miesto vyresnio amžiaus darbingų neaktyvių gyventojų užimtumo ir savanorystės skatinimas pasitelkiant linijinių šokių neformalųjį mokymą.</t>
  </si>
  <si>
    <t>2.1.1. Vyresnio amžiaus darbingų neaktyvių asmenų užimtumo iniciatyvų skatinimas ir įgyvendinimas, įsteigiant  vyresnio amžiaus savanorių klubą ir užtikrinant informacijos sklaidos ir bendradarbiavimo tinklų kūrimą ir palaikymą su besiribojančiomis vietos veiklos grupėmis</t>
  </si>
  <si>
    <t>2.</t>
  </si>
  <si>
    <t>Esu reikalingas</t>
  </si>
  <si>
    <t>Projekto tikslas - Kaišiadorių miesto vyresnio amžiaus darbingų neaktyvių žmonių užimtumo, didesnio įsitraukimo į visuomeninę veiklą ir savanorystės skatinimas pasitelkiant linijinius šokius kaip neformaliojo mokymo priemonę. 
Projekto uždaviniai - 1. Įtrauktii Kaišiadorių mieste gyvenančius vyresnio amžiaus darbingus neatyvisu asmenis į prasmingą užimtumo veiklą, pasitelkiant neformalųjį mokymą; 2. Didinti projekto dalyvių socialinius visuomeninius įgūdžius skatinti neformaliojo mokymo metų įgytų gebėjimų tolesnį ugdymą, reprezentuoti savo kraštą per neformalųjį mokymąsi; 3. Kaišiadorių mieste gyvenančių vyresnio amžiaus darbingų neaktyvių asmenų savanoriškos veiklos skatinimas. 
Projekto veiklosir jų fiziniai įgyvendinimo ridikliai - 1.1. Lininjinių šokių pamokos pagal linijinių šokių neformalią programą Kaišiadorių mieste gyvenantiems vyresnio amžiaus darbingiems neaktyviems žmonėms - 60 dalyvių; 2.1. Suorganizuota išvyką į Linijinių šokių festivalį projekto dalyvių grupei - 20 dalyvių; 3.1. Vykdoma projekto dalyvių savanoriška veikla - linijinių šokių pamokų vedimas kitiems Kaišiadorių miesto gyventojams - 11 dalyvių.</t>
  </si>
  <si>
    <t>Projekto tikslas - Švietėjiškų, mokymo, konsultavimo veiklų pagalba sudaryti palankias sąlygas Kaišiadorių rajono vyresnio darbingo amžiaus gyventojams ugdyti naujas profesines ir bendrąsias asmenines kompetencijas bei įgūdžius, siekiant padidinti jų dalyvavimą darbo rinkoje ir savanoriškoje veikloje. 
Projekto uždaviniai - 1. Sudaryti palankias sąlygas Kaišiadorių miesto vyresnio darbingo amžiaus, ekonomiškai neaktyviems gyventojams ugdyti naujus profesinius ir raikalingus bendruosius asmeninius įgūdžius; 2. Sukurti bendradarbiavimo informacijos sklaidos tinklus, reikalingus pirmame uždavinyje numatytoms veikloms vykdyti, vietos plėtros strategijos pasiekimams užtikrinti ir palaikyti (bendradarbiavimas su kitų miestų, kaimo vietovių veiklos grupėmis); 3. Organizuoti vyresnio amžiaus savanorišką veiklą, skatinant darbingo amžiaus neaktyvių Kaišiadorių miesto gyventojų užimtumą, numatytoms veikloms vykdyti. 
Projekto veiklos ir jų fiziniai įgyvendinimo rodikliai - 1.1. Bendrųjų asmeninių įgūdžių formavimas - 8 val.; 1.2. Naujų profesinių įgūdžių formavimas - 640 val., 8 vnt. įranga; 2.1. Informacijos paslaugų organizavimas ir sklaida - 2 renginiai, 4 straipsniai; 3.1. Vyresnio darbingo amžiaus savanoriškos veiklos organizavimas ir vykdytmas - 96 val., 8 kompl.</t>
  </si>
  <si>
    <t>Kaišiadorių miesto vietos veiklos grupė</t>
  </si>
  <si>
    <t>NR. 5</t>
  </si>
  <si>
    <t>BIVP projektų veiklų dalyviai (įskaitant visas tikslines grupes): Kaišiadorių mieste gyvenantys vyresnio amiaus darbingi neaktyvūs asmenys - 60 dalyvių. 
Projektų, kuriuos visiškai arba iš dalies įgyvendino socialiniai partneriai ar NVO, skaičius - 0 projektų.</t>
  </si>
  <si>
    <t>2019-11-31</t>
  </si>
  <si>
    <t xml:space="preserve">BIVP projektų veiklų dalyviai (įskaitant visas tikslines grupes):
Kaišiadorių miesto gyventojai ir savivaldybėje veikiantys juridinių asmenų darbuotojai; Kaišiadorių rajono vyresnio amžiaus (nuo 30 m.) darbingi ekonomiškai neaktyvūs asmenys - 8 asmenys.
Projektų, kuriuos visiškai arba iš dalies įgyvendino socialiniai partneriai ar NVO, skaičius - 1 projektas.
</t>
  </si>
  <si>
    <t xml:space="preserve">Kaišiadorių rajono pensininkų klubas
Tel. 8 605 20436
El. p. kaisiadoriupk@gmail.com
Gedimino g. 118, LT-56166 Kaišiadorys
</t>
  </si>
  <si>
    <t>*Projekto "Kaišiadorių miesto vyresnio amžiaus darbingų neaktyvių gyventojų užimtumo ir savanorystės skatinimas pasitelkiant linijinių šokių neformalųjį mokymą" išlaidos patikslintos atsižvelgiant į pasirašytą finansavimo sutartį</t>
  </si>
  <si>
    <t>VšĮ Voluntarius
Tel. 8 682 68809
El. p. r.mikalauskas@voluntarius.lt
Partizanų g. 61-806, LT-49282 Kaunas</t>
  </si>
  <si>
    <t xml:space="preserve">PATVIRTINTA 
Kaišiadorių miesto vietos veiklos grupės visuotinio susirinkimo 2019 m. spalio 9 d. sprendimu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</si>
</sst>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sz val="10"/>
      <name val="Times New Roman"/>
      <family val="1"/>
    </font>
    <font>
      <u/>
      <sz val="10"/>
      <color theme="1"/>
      <name val="Times New Roman"/>
      <family val="1"/>
      <charset val="186"/>
    </font>
    <font>
      <b/>
      <sz val="11"/>
      <color theme="1"/>
      <name val="Times New Roman"/>
      <family val="1"/>
      <charset val="186"/>
    </font>
    <font>
      <i/>
      <sz val="11"/>
      <color theme="1"/>
      <name val="Times New Roman"/>
      <family val="1"/>
      <charset val="186"/>
    </font>
    <font>
      <b/>
      <i/>
      <sz val="11"/>
      <color theme="1"/>
      <name val="Times New Roman"/>
      <family val="1"/>
      <charset val="186"/>
    </font>
    <font>
      <b/>
      <sz val="11"/>
      <name val="Times New Roman"/>
      <family val="1"/>
      <charset val="186"/>
    </font>
    <font>
      <i/>
      <sz val="11"/>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41">
    <xf numFmtId="0" fontId="0" fillId="0" borderId="0" xfId="0"/>
    <xf numFmtId="0" fontId="5" fillId="0" borderId="0" xfId="0" applyFont="1"/>
    <xf numFmtId="0" fontId="2" fillId="0" borderId="0" xfId="0" applyFont="1"/>
    <xf numFmtId="0" fontId="2" fillId="0" borderId="0" xfId="1" applyFont="1" applyAlignment="1">
      <alignment horizontal="left" wrapText="1"/>
    </xf>
    <xf numFmtId="0" fontId="3" fillId="0" borderId="0" xfId="0" applyFont="1"/>
    <xf numFmtId="2" fontId="2" fillId="0" borderId="0" xfId="1" applyNumberFormat="1" applyFont="1" applyFill="1" applyBorder="1" applyAlignment="1">
      <alignment horizontal="center" vertical="center"/>
    </xf>
    <xf numFmtId="0" fontId="2" fillId="0" borderId="0" xfId="1" applyFont="1" applyFill="1" applyAlignment="1">
      <alignment vertical="top"/>
    </xf>
    <xf numFmtId="0" fontId="2" fillId="0" borderId="0" xfId="1" applyFont="1" applyFill="1" applyAlignment="1">
      <alignment vertical="top" wrapText="1"/>
    </xf>
    <xf numFmtId="0" fontId="4" fillId="2" borderId="5" xfId="1" applyFont="1" applyFill="1" applyBorder="1" applyAlignment="1">
      <alignment horizontal="center" vertical="center" wrapText="1"/>
    </xf>
    <xf numFmtId="4" fontId="5" fillId="3" borderId="1" xfId="0" applyNumberFormat="1" applyFont="1" applyFill="1" applyBorder="1" applyAlignment="1">
      <alignment horizontal="center" vertical="center"/>
    </xf>
    <xf numFmtId="0" fontId="4" fillId="2" borderId="1" xfId="1" applyFont="1" applyFill="1" applyBorder="1" applyAlignment="1">
      <alignment horizontal="center" vertical="top" wrapText="1"/>
    </xf>
    <xf numFmtId="0" fontId="6" fillId="0" borderId="0" xfId="0" applyFont="1" applyAlignment="1">
      <alignment horizontal="center"/>
    </xf>
    <xf numFmtId="0" fontId="4" fillId="0" borderId="0" xfId="1" applyFont="1" applyAlignment="1">
      <alignment wrapText="1"/>
    </xf>
    <xf numFmtId="0" fontId="5" fillId="0" borderId="0" xfId="0" applyFont="1" applyAlignment="1">
      <alignment horizontal="left" wrapText="1"/>
    </xf>
    <xf numFmtId="4" fontId="5" fillId="0" borderId="1" xfId="0" applyNumberFormat="1" applyFont="1" applyFill="1" applyBorder="1" applyAlignment="1">
      <alignment horizontal="left" vertical="top" wrapText="1"/>
    </xf>
    <xf numFmtId="4" fontId="2" fillId="0" borderId="1" xfId="1" applyNumberFormat="1" applyFont="1" applyFill="1" applyBorder="1" applyAlignment="1">
      <alignment horizontal="left" vertical="top" wrapText="1"/>
    </xf>
    <xf numFmtId="14" fontId="2" fillId="0" borderId="1"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4" fontId="5" fillId="0" borderId="1" xfId="0" applyNumberFormat="1" applyFont="1" applyFill="1" applyBorder="1" applyAlignment="1">
      <alignment horizontal="left" vertical="top"/>
    </xf>
    <xf numFmtId="0" fontId="7" fillId="0" borderId="1" xfId="1" applyFont="1" applyFill="1" applyBorder="1" applyAlignment="1">
      <alignment horizontal="left" vertical="top" wrapText="1"/>
    </xf>
    <xf numFmtId="0" fontId="5" fillId="0" borderId="0" xfId="0" applyFont="1" applyAlignment="1">
      <alignment horizontal="left" vertical="top"/>
    </xf>
    <xf numFmtId="4" fontId="5" fillId="0" borderId="1" xfId="1" applyNumberFormat="1" applyFont="1" applyFill="1" applyBorder="1" applyAlignment="1">
      <alignment horizontal="left" vertical="top" wrapText="1"/>
    </xf>
    <xf numFmtId="14" fontId="2" fillId="0" borderId="1" xfId="1" applyNumberFormat="1" applyFont="1" applyFill="1" applyBorder="1" applyAlignment="1">
      <alignment horizontal="left" vertical="top"/>
    </xf>
    <xf numFmtId="0" fontId="9" fillId="0" borderId="0" xfId="0" applyFont="1" applyAlignment="1">
      <alignment horizont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3" fillId="0" borderId="8" xfId="1" applyFont="1" applyBorder="1" applyAlignment="1">
      <alignment horizontal="center" wrapText="1"/>
    </xf>
    <xf numFmtId="0" fontId="9" fillId="0" borderId="0" xfId="0" applyFont="1" applyAlignment="1">
      <alignment horizontal="center"/>
    </xf>
    <xf numFmtId="0" fontId="6" fillId="0" borderId="9" xfId="0" applyFont="1" applyBorder="1" applyAlignment="1">
      <alignment horizontal="center"/>
    </xf>
    <xf numFmtId="0" fontId="10" fillId="0" borderId="8" xfId="0" applyFont="1" applyBorder="1" applyAlignment="1">
      <alignment horizontal="center" vertical="top"/>
    </xf>
    <xf numFmtId="0" fontId="11" fillId="0" borderId="8" xfId="0" applyFont="1" applyBorder="1" applyAlignment="1">
      <alignment horizontal="center" vertical="top"/>
    </xf>
    <xf numFmtId="0" fontId="12" fillId="0" borderId="9" xfId="1" applyFont="1" applyBorder="1" applyAlignment="1">
      <alignment horizontal="center" wrapText="1"/>
    </xf>
    <xf numFmtId="0" fontId="8" fillId="0" borderId="9" xfId="0" applyFont="1" applyBorder="1" applyAlignment="1">
      <alignment horizont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4" fillId="2" borderId="4" xfId="1" applyFont="1" applyFill="1" applyBorder="1" applyAlignment="1">
      <alignment horizontal="right" vertical="center"/>
    </xf>
    <xf numFmtId="0" fontId="4" fillId="2" borderId="3" xfId="1" applyFont="1" applyFill="1" applyBorder="1" applyAlignment="1">
      <alignment horizontal="right" vertical="center"/>
    </xf>
    <xf numFmtId="0" fontId="4" fillId="2" borderId="2" xfId="1" applyFont="1" applyFill="1" applyBorder="1" applyAlignment="1">
      <alignment horizontal="right" vertical="center"/>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view="pageBreakPreview" zoomScaleNormal="100" zoomScaleSheetLayoutView="100" workbookViewId="0">
      <selection activeCell="K5" sqref="K5"/>
    </sheetView>
  </sheetViews>
  <sheetFormatPr defaultColWidth="9.140625" defaultRowHeight="12.75" x14ac:dyDescent="0.2"/>
  <cols>
    <col min="1" max="1" width="8.7109375" style="1" customWidth="1"/>
    <col min="2" max="2" width="29.140625" style="1" customWidth="1"/>
    <col min="3" max="3" width="20.7109375" style="1" customWidth="1"/>
    <col min="4" max="4" width="47.28515625" style="1" customWidth="1"/>
    <col min="5" max="5" width="28.42578125" style="1" customWidth="1"/>
    <col min="6" max="6" width="25" style="1" customWidth="1"/>
    <col min="7" max="7" width="14" style="1" customWidth="1"/>
    <col min="8" max="8" width="15.42578125" style="1" customWidth="1"/>
    <col min="9" max="9" width="15" style="1" customWidth="1"/>
    <col min="10" max="10" width="15.140625" style="1" customWidth="1"/>
    <col min="11" max="11" width="40" style="1" customWidth="1"/>
    <col min="12" max="16384" width="9.140625" style="1"/>
  </cols>
  <sheetData>
    <row r="1" spans="1:11" ht="33.75" customHeight="1" x14ac:dyDescent="0.2">
      <c r="J1" s="6"/>
      <c r="K1" s="7" t="s">
        <v>17</v>
      </c>
    </row>
    <row r="2" spans="1:11" ht="20.25" customHeight="1" x14ac:dyDescent="0.2">
      <c r="A2" s="28" t="s">
        <v>14</v>
      </c>
      <c r="B2" s="28"/>
      <c r="C2" s="28"/>
      <c r="D2" s="28"/>
      <c r="E2" s="28"/>
      <c r="F2" s="28"/>
      <c r="G2" s="28"/>
      <c r="H2" s="28"/>
      <c r="I2" s="28"/>
      <c r="J2" s="28"/>
      <c r="K2" s="28"/>
    </row>
    <row r="3" spans="1:11" ht="17.25" customHeight="1" x14ac:dyDescent="0.2">
      <c r="A3" s="11"/>
      <c r="B3" s="11"/>
      <c r="C3" s="29" t="s">
        <v>25</v>
      </c>
      <c r="D3" s="29"/>
      <c r="E3" s="29"/>
      <c r="F3" s="29"/>
      <c r="G3" s="29"/>
      <c r="H3" s="29"/>
      <c r="I3" s="29"/>
      <c r="J3" s="29"/>
      <c r="K3" s="11"/>
    </row>
    <row r="4" spans="1:11" ht="23.25" customHeight="1" x14ac:dyDescent="0.2">
      <c r="A4" s="11"/>
      <c r="B4" s="11"/>
      <c r="C4" s="30" t="s">
        <v>16</v>
      </c>
      <c r="D4" s="31"/>
      <c r="E4" s="31"/>
      <c r="F4" s="31"/>
      <c r="G4" s="31"/>
      <c r="H4" s="31"/>
      <c r="I4" s="31"/>
      <c r="J4" s="31"/>
      <c r="K4" s="11"/>
    </row>
    <row r="5" spans="1:11" ht="50.25" customHeight="1" x14ac:dyDescent="0.2">
      <c r="J5" s="3"/>
      <c r="K5" s="3" t="s">
        <v>33</v>
      </c>
    </row>
    <row r="6" spans="1:11" s="2" customFormat="1" ht="25.5" customHeight="1" x14ac:dyDescent="0.2">
      <c r="A6" s="23" t="s">
        <v>13</v>
      </c>
      <c r="B6" s="23"/>
      <c r="C6" s="23"/>
      <c r="D6" s="23"/>
      <c r="E6" s="23"/>
      <c r="F6" s="23"/>
      <c r="G6" s="23"/>
      <c r="H6" s="23"/>
      <c r="I6" s="23"/>
      <c r="J6" s="23"/>
      <c r="K6" s="23"/>
    </row>
    <row r="7" spans="1:11" s="4" customFormat="1" ht="27" customHeight="1" x14ac:dyDescent="0.2">
      <c r="A7" s="12"/>
      <c r="B7" s="12"/>
      <c r="C7" s="12"/>
      <c r="D7" s="12"/>
      <c r="E7" s="32" t="s">
        <v>26</v>
      </c>
      <c r="F7" s="32"/>
      <c r="G7" s="12"/>
      <c r="H7" s="12"/>
      <c r="I7" s="12"/>
      <c r="J7" s="12"/>
      <c r="K7" s="12"/>
    </row>
    <row r="8" spans="1:11" s="2" customFormat="1" ht="14.25" customHeight="1" x14ac:dyDescent="0.25">
      <c r="A8" s="12"/>
      <c r="B8" s="12"/>
      <c r="C8" s="12"/>
      <c r="D8" s="12"/>
      <c r="E8" s="27" t="s">
        <v>10</v>
      </c>
      <c r="F8" s="27"/>
      <c r="G8" s="12"/>
      <c r="H8" s="12"/>
      <c r="I8" s="12"/>
      <c r="J8" s="12"/>
      <c r="K8" s="12"/>
    </row>
    <row r="9" spans="1:11" s="2" customFormat="1" ht="27" customHeight="1" x14ac:dyDescent="0.2">
      <c r="A9" s="26" t="s">
        <v>0</v>
      </c>
      <c r="B9" s="26" t="s">
        <v>7</v>
      </c>
      <c r="C9" s="26" t="s">
        <v>12</v>
      </c>
      <c r="D9" s="24" t="s">
        <v>5</v>
      </c>
      <c r="E9" s="24" t="s">
        <v>6</v>
      </c>
      <c r="F9" s="24" t="s">
        <v>15</v>
      </c>
      <c r="G9" s="39" t="s">
        <v>2</v>
      </c>
      <c r="H9" s="40"/>
      <c r="I9" s="40"/>
      <c r="J9" s="26" t="s">
        <v>3</v>
      </c>
      <c r="K9" s="24" t="s">
        <v>8</v>
      </c>
    </row>
    <row r="10" spans="1:11" s="2" customFormat="1" ht="119.25" customHeight="1" x14ac:dyDescent="0.2">
      <c r="A10" s="24"/>
      <c r="B10" s="24"/>
      <c r="C10" s="24"/>
      <c r="D10" s="25"/>
      <c r="E10" s="25"/>
      <c r="F10" s="25"/>
      <c r="G10" s="8" t="s">
        <v>4</v>
      </c>
      <c r="H10" s="8" t="s">
        <v>11</v>
      </c>
      <c r="I10" s="8" t="s">
        <v>9</v>
      </c>
      <c r="J10" s="24"/>
      <c r="K10" s="25"/>
    </row>
    <row r="11" spans="1:11" s="2" customFormat="1" ht="16.5" customHeight="1" x14ac:dyDescent="0.2">
      <c r="A11" s="10">
        <v>1</v>
      </c>
      <c r="B11" s="10">
        <v>2</v>
      </c>
      <c r="C11" s="10">
        <v>3</v>
      </c>
      <c r="D11" s="10">
        <v>4</v>
      </c>
      <c r="E11" s="10">
        <v>5</v>
      </c>
      <c r="F11" s="10">
        <v>6</v>
      </c>
      <c r="G11" s="10">
        <v>7</v>
      </c>
      <c r="H11" s="10">
        <v>8</v>
      </c>
      <c r="I11" s="10">
        <v>9</v>
      </c>
      <c r="J11" s="10">
        <v>10</v>
      </c>
      <c r="K11" s="10">
        <v>11</v>
      </c>
    </row>
    <row r="12" spans="1:11" s="13" customFormat="1" ht="280.5" x14ac:dyDescent="0.2">
      <c r="A12" s="14" t="s">
        <v>18</v>
      </c>
      <c r="B12" s="14" t="s">
        <v>30</v>
      </c>
      <c r="C12" s="15" t="s">
        <v>19</v>
      </c>
      <c r="D12" s="15" t="s">
        <v>23</v>
      </c>
      <c r="E12" s="21" t="s">
        <v>27</v>
      </c>
      <c r="F12" s="15" t="s">
        <v>20</v>
      </c>
      <c r="G12" s="14">
        <v>8969.8700000000008</v>
      </c>
      <c r="H12" s="14">
        <v>8090.75</v>
      </c>
      <c r="I12" s="14">
        <f>G12-H12</f>
        <v>879.1200000000008</v>
      </c>
      <c r="J12" s="16">
        <v>42891</v>
      </c>
      <c r="K12" s="17"/>
    </row>
    <row r="13" spans="1:11" s="20" customFormat="1" ht="306" x14ac:dyDescent="0.25">
      <c r="A13" s="18" t="s">
        <v>21</v>
      </c>
      <c r="B13" s="14" t="s">
        <v>32</v>
      </c>
      <c r="C13" s="15" t="s">
        <v>22</v>
      </c>
      <c r="D13" s="15" t="s">
        <v>24</v>
      </c>
      <c r="E13" s="21" t="s">
        <v>29</v>
      </c>
      <c r="F13" s="15" t="s">
        <v>20</v>
      </c>
      <c r="G13" s="14">
        <f>H13+I13</f>
        <v>22814.559999999998</v>
      </c>
      <c r="H13" s="14">
        <v>20890.21</v>
      </c>
      <c r="I13" s="14">
        <v>1924.35</v>
      </c>
      <c r="J13" s="22" t="s">
        <v>28</v>
      </c>
      <c r="K13" s="19"/>
    </row>
    <row r="14" spans="1:11" x14ac:dyDescent="0.2">
      <c r="A14" s="36" t="s">
        <v>1</v>
      </c>
      <c r="B14" s="37"/>
      <c r="C14" s="37"/>
      <c r="D14" s="37"/>
      <c r="E14" s="37"/>
      <c r="F14" s="38"/>
      <c r="G14" s="9">
        <f>SUM(G12:G13)</f>
        <v>31784.43</v>
      </c>
      <c r="H14" s="9">
        <f t="shared" ref="H14:I14" si="0">SUM(H12:H13)</f>
        <v>28980.959999999999</v>
      </c>
      <c r="I14" s="9">
        <f t="shared" si="0"/>
        <v>2803.4700000000007</v>
      </c>
      <c r="J14" s="34"/>
      <c r="K14" s="35"/>
    </row>
    <row r="16" spans="1:11" x14ac:dyDescent="0.2">
      <c r="A16" s="1" t="s">
        <v>31</v>
      </c>
    </row>
    <row r="17" spans="4:8" x14ac:dyDescent="0.2">
      <c r="D17" s="33"/>
      <c r="E17" s="33"/>
      <c r="F17" s="33"/>
      <c r="H17" s="5"/>
    </row>
  </sheetData>
  <mergeCells count="18">
    <mergeCell ref="D17:F17"/>
    <mergeCell ref="J14:K14"/>
    <mergeCell ref="B9:B10"/>
    <mergeCell ref="D9:D10"/>
    <mergeCell ref="E9:E10"/>
    <mergeCell ref="F9:F10"/>
    <mergeCell ref="A14:F14"/>
    <mergeCell ref="G9:I9"/>
    <mergeCell ref="A9:A10"/>
    <mergeCell ref="C9:C10"/>
    <mergeCell ref="A6:K6"/>
    <mergeCell ref="K9:K10"/>
    <mergeCell ref="J9:J10"/>
    <mergeCell ref="E8:F8"/>
    <mergeCell ref="A2:K2"/>
    <mergeCell ref="C3:J3"/>
    <mergeCell ref="C4:J4"/>
    <mergeCell ref="E7:F7"/>
  </mergeCells>
  <pageMargins left="0.25" right="0.25" top="0.75" bottom="0.75" header="0.3" footer="0.3"/>
  <pageSetup paperSize="9"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Ignas Simonaitis</cp:lastModifiedBy>
  <cp:lastPrinted>2018-09-26T06:10:19Z</cp:lastPrinted>
  <dcterms:created xsi:type="dcterms:W3CDTF">2013-02-28T07:13:39Z</dcterms:created>
  <dcterms:modified xsi:type="dcterms:W3CDTF">2020-01-23T06:45:12Z</dcterms:modified>
</cp:coreProperties>
</file>